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0" sheetId="1" r:id="rId1"/>
  </sheets>
  <definedNames>
    <definedName name="_xlnm.Print_Area" localSheetId="0">'звіт з 01.01.2020'!$A$1:$M$77</definedName>
  </definedNames>
  <calcPr fullCalcOnLoad="1"/>
</workbook>
</file>

<file path=xl/sharedStrings.xml><?xml version="1.0" encoding="utf-8"?>
<sst xmlns="http://schemas.openxmlformats.org/spreadsheetml/2006/main" count="140" uniqueCount="88">
  <si>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</si>
  <si>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</si>
  <si>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</si>
  <si>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</si>
  <si>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</si>
  <si>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</si>
  <si>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</si>
  <si>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</si>
  <si>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</si>
  <si>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</si>
  <si>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</si>
  <si>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</si>
  <si>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</si>
  <si>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</si>
  <si>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</si>
  <si>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</si>
  <si>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</si>
  <si>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</si>
  <si>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</si>
  <si>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</si>
  <si>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</si>
  <si>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</si>
  <si>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</si>
  <si>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</si>
  <si>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</si>
  <si>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</si>
  <si>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</si>
  <si>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</si>
  <si>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</si>
  <si>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</si>
  <si>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</si>
  <si>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</si>
  <si>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</si>
  <si>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</si>
  <si>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</si>
  <si>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</si>
  <si>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</si>
  <si>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</si>
  <si>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</si>
  <si>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</si>
  <si>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</si>
  <si>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</si>
  <si>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</si>
  <si>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</si>
  <si>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</si>
  <si>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</si>
  <si>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Обсяг видатків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</si>
  <si>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</si>
  <si>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</si>
  <si>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</si>
  <si>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</si>
  <si>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</si>
  <si>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</si>
  <si>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</si>
  <si>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</si>
  <si>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</si>
  <si>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</si>
  <si>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</si>
  <si>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про виконання паспорта бюджетної програми місцевого бюджету на 2020 рік</t>
  </si>
  <si>
    <t>літр</t>
  </si>
  <si>
    <t>од.</t>
  </si>
  <si>
    <t>середні витрати на придбання 1 літра паливно-мастильних матеріалів</t>
  </si>
  <si>
    <t>Динаміка кількості придбаних паливно-мастильних матеріалів порівняно з попереднім роком</t>
  </si>
  <si>
    <t>відс.</t>
  </si>
  <si>
    <t>0218220</t>
  </si>
  <si>
    <t>8220</t>
  </si>
  <si>
    <t>0380</t>
  </si>
  <si>
    <t>Заходи та роботи з мобілізаційної підготовки місцевого значення</t>
  </si>
  <si>
    <t>Забезпечення проведення робіт з мобілізаційної підготовки місцевого значення, мобілізації та територіальної оборони</t>
  </si>
  <si>
    <t>Реалізація заходів державної політики щодо забезпечення проведення заходів і робіт з мобілізаційної підготовки місцевого значення, мобілізації та територіальної оборони району</t>
  </si>
  <si>
    <t>Охорона та захист державного кордону</t>
  </si>
  <si>
    <t>Охорона та оборона важливих об'єктів та комунікацій</t>
  </si>
  <si>
    <t>Підвищення захищеності військовослужбовців та загонів оборони, які забезпечуватимуть охорону та захист державного кордону, завдяки якіснішому облаштуванню позицій військ і загонів оборони</t>
  </si>
  <si>
    <t>Забезпечення перевезень військовозобов'язаних та військовослужбовців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</si>
  <si>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у  Новгород-Сіверському районі на  2020 рік</t>
  </si>
  <si>
    <t>рішення районної ради</t>
  </si>
  <si>
    <t>Кількість придбаних паливно-мастильних матеріалів для проведення зборових заходів мобілізаційної підготовки, мобілізації та територіальної оборони</t>
  </si>
  <si>
    <t>календарний план</t>
  </si>
  <si>
    <t>Кількість придбаних палаток армійських УСТ-56 для підрозділів територіальної оборони</t>
  </si>
  <si>
    <t>районна Програма</t>
  </si>
  <si>
    <t>середні витрати на придбання 1 палатки армійськоїх УСТ-56 для підрозділів територіальної оборони</t>
  </si>
  <si>
    <t>Частка придбаних палаток армійських УСТ-56 для підрозділів територіальної оборони від запланованої кількості</t>
  </si>
  <si>
    <t>Розбіжностей між фактичними та затвердженими результативними показниками немає.</t>
  </si>
  <si>
    <t>Відхилення фактичних показників від планових за результатами 2020 року обумовлено економією коштів в результаті проведення закупівлі за допомогою електронної системи закупівель "PROZORRO" та придбанням паливно-мастильних матеріалів на 520 літрів менш запланованого на початок року.</t>
  </si>
  <si>
    <t>Відхилення фактичних показників від планових за результатами 2020 року обумовлено придбанням паливно-мастильних матеріалів на 520 літрів менш запланованого на початок року.</t>
  </si>
  <si>
    <t>Відхилення фактичних показників від планових за результатами 2020 року обумовлено економією коштів в результаті проведення закупівлі за допомогою електронної системи закупівель "PROZORRO" .</t>
  </si>
  <si>
    <t xml:space="preserve">Виконання бюджетної програми у 2020 році забезпечувало реалізацію державної політики в районі. Мета програми досягнута, заходи державної політики щодо забезпечення проведення заходів і робіт з мобілізаційної підготовки місцевого значення, мобілізації та територіальної оборони району здійснені у 2020 році на необхідному рівні.  Ціль бюджетної програми майже досягнута. </t>
  </si>
  <si>
    <t>Результативні показники виконані частково. Відхилення фактичних показників від планових за результатами 2020 року обумовлено економією коштів в результаті проведення закупівлі за допомогою електронної системи закупівель "PROZORRO" та придбанням паливно-мастильних матеріалів на 520 літрів менш запланованого на початок року.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</si>
</sst>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wrapText="1"/>
    </xf>
    <xf numFmtId="0" fontId="42" fillId="0" borderId="12" xfId="0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top" wrapTex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60" zoomScalePageLayoutView="0" workbookViewId="0" topLeftCell="A61">
      <selection activeCell="A70" sqref="A70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49" t="s">
        <v>41</v>
      </c>
      <c r="K1" s="49"/>
      <c r="L1" s="49"/>
      <c r="M1" s="49"/>
    </row>
    <row r="2" spans="10:13" ht="15.75">
      <c r="J2" s="49"/>
      <c r="K2" s="49"/>
      <c r="L2" s="49"/>
      <c r="M2" s="49"/>
    </row>
    <row r="3" spans="10:13" ht="9.75" customHeight="1">
      <c r="J3" s="49"/>
      <c r="K3" s="49"/>
      <c r="L3" s="49"/>
      <c r="M3" s="49"/>
    </row>
    <row r="4" spans="1:13" ht="18.75">
      <c r="A4" s="43" t="s">
        <v>15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34.5" customHeight="1">
      <c r="A5" s="43" t="s">
        <v>58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>
      <c r="A6" s="44" t="s">
        <v>0</v>
      </c>
      <c r="B6" s="19" t="s">
        <v>42</v>
      </c>
      <c r="C6" s="11"/>
      <c r="D6" s="13"/>
      <c r="E6" s="47" t="s">
        <v>43</v>
      </c>
      <c r="F6" s="47"/>
      <c r="G6" s="47"/>
      <c r="H6" s="47"/>
      <c r="I6" s="47"/>
      <c r="J6" s="47"/>
      <c r="K6" s="22"/>
      <c r="L6" s="50" t="s">
        <v>51</v>
      </c>
      <c r="M6" s="50"/>
    </row>
    <row r="7" spans="1:13" ht="15" customHeight="1">
      <c r="A7" s="44"/>
      <c r="B7" s="10" t="s">
        <v>44</v>
      </c>
      <c r="C7" s="11"/>
      <c r="D7"/>
      <c r="E7" s="48" t="s">
        <v>14</v>
      </c>
      <c r="F7" s="48"/>
      <c r="G7" s="48"/>
      <c r="H7" s="48"/>
      <c r="I7" s="48"/>
      <c r="J7" s="48"/>
      <c r="K7" s="21"/>
      <c r="L7" s="48" t="s">
        <v>49</v>
      </c>
      <c r="M7" s="48"/>
    </row>
    <row r="8" spans="1:13" ht="15.75">
      <c r="A8" s="44" t="s">
        <v>1</v>
      </c>
      <c r="B8" s="19" t="s">
        <v>45</v>
      </c>
      <c r="C8" s="11"/>
      <c r="D8" s="13"/>
      <c r="E8" s="47" t="s">
        <v>43</v>
      </c>
      <c r="F8" s="47"/>
      <c r="G8" s="47"/>
      <c r="H8" s="47"/>
      <c r="I8" s="47"/>
      <c r="J8" s="47"/>
      <c r="K8" s="22"/>
      <c r="L8" s="50" t="s">
        <v>51</v>
      </c>
      <c r="M8" s="50"/>
    </row>
    <row r="9" spans="1:13" ht="15" customHeight="1">
      <c r="A9" s="44"/>
      <c r="B9" s="10" t="s">
        <v>44</v>
      </c>
      <c r="C9" s="11"/>
      <c r="D9"/>
      <c r="E9" s="48" t="s">
        <v>13</v>
      </c>
      <c r="F9" s="48"/>
      <c r="G9" s="48"/>
      <c r="H9" s="48"/>
      <c r="I9" s="48"/>
      <c r="J9" s="48"/>
      <c r="K9" s="21"/>
      <c r="L9" s="48" t="s">
        <v>49</v>
      </c>
      <c r="M9" s="48"/>
    </row>
    <row r="10" spans="1:13" ht="30.75" customHeight="1">
      <c r="A10" s="44" t="s">
        <v>2</v>
      </c>
      <c r="B10" s="20" t="s">
        <v>64</v>
      </c>
      <c r="C10" s="20" t="s">
        <v>65</v>
      </c>
      <c r="D10" s="13"/>
      <c r="E10" s="50" t="s">
        <v>66</v>
      </c>
      <c r="F10" s="50"/>
      <c r="G10" s="51" t="s">
        <v>67</v>
      </c>
      <c r="H10" s="51"/>
      <c r="I10" s="51"/>
      <c r="J10" s="51"/>
      <c r="K10" s="51"/>
      <c r="L10" s="47">
        <v>25313200000</v>
      </c>
      <c r="M10" s="47"/>
    </row>
    <row r="11" spans="1:13" ht="26.25" customHeight="1">
      <c r="A11" s="44"/>
      <c r="B11" s="2" t="s">
        <v>44</v>
      </c>
      <c r="C11" s="2" t="s">
        <v>3</v>
      </c>
      <c r="D11"/>
      <c r="E11" s="48" t="s">
        <v>52</v>
      </c>
      <c r="F11" s="48"/>
      <c r="G11" s="48" t="s">
        <v>53</v>
      </c>
      <c r="H11" s="48"/>
      <c r="I11" s="48"/>
      <c r="J11" s="48"/>
      <c r="K11" s="48"/>
      <c r="L11" s="48" t="s">
        <v>50</v>
      </c>
      <c r="M11" s="48"/>
    </row>
    <row r="12" spans="1:13" ht="19.5" customHeight="1">
      <c r="A12" s="45" t="s">
        <v>27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ht="15.75">
      <c r="A13" s="1"/>
    </row>
    <row r="14" spans="1:13" ht="31.5">
      <c r="A14" s="4" t="s">
        <v>23</v>
      </c>
      <c r="B14" s="41" t="s">
        <v>24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7.75" customHeight="1">
      <c r="A15" s="4">
        <v>1</v>
      </c>
      <c r="B15" s="41" t="s">
        <v>68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ht="15.75">
      <c r="A16" s="1"/>
    </row>
    <row r="17" ht="15.75">
      <c r="A17" s="6" t="s">
        <v>28</v>
      </c>
    </row>
    <row r="18" spans="1:13" ht="38.25" customHeight="1">
      <c r="A18" s="40" t="s">
        <v>69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ht="15.75">
      <c r="A19" s="6" t="s">
        <v>29</v>
      </c>
    </row>
    <row r="20" ht="15.75">
      <c r="A20" s="1"/>
    </row>
    <row r="21" spans="1:13" ht="32.25" customHeight="1">
      <c r="A21" s="4" t="s">
        <v>23</v>
      </c>
      <c r="B21" s="41" t="s">
        <v>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7.25" customHeight="1">
      <c r="A22" s="27">
        <v>1</v>
      </c>
      <c r="B22" s="28" t="s">
        <v>70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1:13" ht="14.25" customHeight="1">
      <c r="A23" s="27">
        <v>2</v>
      </c>
      <c r="B23" s="28" t="s">
        <v>71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28.5" customHeight="1">
      <c r="A24" s="27">
        <v>3</v>
      </c>
      <c r="B24" s="28" t="s">
        <v>72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 ht="16.5" customHeight="1">
      <c r="A25" s="4">
        <v>4</v>
      </c>
      <c r="B25" s="28" t="s">
        <v>73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</row>
    <row r="26" ht="15.75">
      <c r="A26" s="1"/>
    </row>
    <row r="27" ht="15.75">
      <c r="A27" s="6" t="s">
        <v>30</v>
      </c>
    </row>
    <row r="28" spans="2:12" ht="15.75" customHeight="1">
      <c r="B28" s="9"/>
      <c r="L28" s="9" t="s">
        <v>25</v>
      </c>
    </row>
    <row r="29" spans="1:26" ht="30" customHeight="1">
      <c r="A29" s="41" t="s">
        <v>23</v>
      </c>
      <c r="B29" s="41" t="s">
        <v>31</v>
      </c>
      <c r="C29" s="41"/>
      <c r="D29" s="41"/>
      <c r="E29" s="41" t="s">
        <v>16</v>
      </c>
      <c r="F29" s="41"/>
      <c r="G29" s="41"/>
      <c r="H29" s="41" t="s">
        <v>32</v>
      </c>
      <c r="I29" s="41"/>
      <c r="J29" s="41"/>
      <c r="K29" s="41" t="s">
        <v>17</v>
      </c>
      <c r="L29" s="41"/>
      <c r="M29" s="41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33" customHeight="1">
      <c r="A30" s="41"/>
      <c r="B30" s="41"/>
      <c r="C30" s="41"/>
      <c r="D30" s="41"/>
      <c r="E30" s="4" t="s">
        <v>18</v>
      </c>
      <c r="F30" s="4" t="s">
        <v>19</v>
      </c>
      <c r="G30" s="4" t="s">
        <v>20</v>
      </c>
      <c r="H30" s="4" t="s">
        <v>18</v>
      </c>
      <c r="I30" s="4" t="s">
        <v>19</v>
      </c>
      <c r="J30" s="4" t="s">
        <v>20</v>
      </c>
      <c r="K30" s="4" t="s">
        <v>18</v>
      </c>
      <c r="L30" s="4" t="s">
        <v>19</v>
      </c>
      <c r="M30" s="4" t="s">
        <v>20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4">
        <v>1</v>
      </c>
      <c r="B31" s="41">
        <v>2</v>
      </c>
      <c r="C31" s="41"/>
      <c r="D31" s="41"/>
      <c r="E31" s="4">
        <v>3</v>
      </c>
      <c r="F31" s="4">
        <v>4</v>
      </c>
      <c r="G31" s="4">
        <v>5</v>
      </c>
      <c r="H31" s="4">
        <v>6</v>
      </c>
      <c r="I31" s="4">
        <v>7</v>
      </c>
      <c r="J31" s="4">
        <v>8</v>
      </c>
      <c r="K31" s="4">
        <v>9</v>
      </c>
      <c r="L31" s="4">
        <v>10</v>
      </c>
      <c r="M31" s="4">
        <v>11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50.25" customHeight="1">
      <c r="A32" s="4"/>
      <c r="B32" s="28" t="s">
        <v>68</v>
      </c>
      <c r="C32" s="29"/>
      <c r="D32" s="30"/>
      <c r="E32" s="4">
        <v>25000</v>
      </c>
      <c r="F32" s="4">
        <v>25000</v>
      </c>
      <c r="G32" s="4">
        <f>E32+F32</f>
        <v>50000</v>
      </c>
      <c r="H32" s="4">
        <v>8015</v>
      </c>
      <c r="I32" s="4">
        <v>21280</v>
      </c>
      <c r="J32" s="4">
        <f>H32+I32</f>
        <v>29295</v>
      </c>
      <c r="K32" s="4">
        <f>H32-E32</f>
        <v>-16985</v>
      </c>
      <c r="L32" s="14">
        <f>I32-F32</f>
        <v>-3720</v>
      </c>
      <c r="M32" s="4">
        <f>K32+L32</f>
        <v>-20705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22.5" customHeight="1">
      <c r="A33" s="4"/>
      <c r="B33" s="41" t="s">
        <v>20</v>
      </c>
      <c r="C33" s="41"/>
      <c r="D33" s="41"/>
      <c r="E33" s="4">
        <f>SUM(E32)</f>
        <v>25000</v>
      </c>
      <c r="F33" s="14">
        <f aca="true" t="shared" si="0" ref="F33:M33">SUM(F32)</f>
        <v>25000</v>
      </c>
      <c r="G33" s="14">
        <f t="shared" si="0"/>
        <v>50000</v>
      </c>
      <c r="H33" s="14">
        <f t="shared" si="0"/>
        <v>8015</v>
      </c>
      <c r="I33" s="14">
        <f t="shared" si="0"/>
        <v>21280</v>
      </c>
      <c r="J33" s="14">
        <f t="shared" si="0"/>
        <v>29295</v>
      </c>
      <c r="K33" s="14">
        <f t="shared" si="0"/>
        <v>-16985</v>
      </c>
      <c r="L33" s="14">
        <f t="shared" si="0"/>
        <v>-3720</v>
      </c>
      <c r="M33" s="14">
        <f t="shared" si="0"/>
        <v>-20705</v>
      </c>
      <c r="R33" s="7"/>
      <c r="S33" s="7"/>
      <c r="T33" s="7"/>
      <c r="U33" s="7"/>
      <c r="V33" s="7"/>
      <c r="W33" s="7"/>
      <c r="X33" s="7"/>
      <c r="Y33" s="7"/>
      <c r="Z33" s="7"/>
    </row>
    <row r="34" spans="1:13" ht="32.25" customHeight="1">
      <c r="A34" s="31" t="s">
        <v>33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30" customHeight="1">
      <c r="A35" s="37" t="s">
        <v>83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3" ht="33" customHeight="1">
      <c r="A36" s="40" t="s">
        <v>34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ht="15.75">
      <c r="K37" s="3" t="s">
        <v>25</v>
      </c>
    </row>
    <row r="38" ht="15.75">
      <c r="A38" s="1"/>
    </row>
    <row r="39" spans="1:13" ht="31.5" customHeight="1">
      <c r="A39" s="41" t="s">
        <v>4</v>
      </c>
      <c r="B39" s="41" t="s">
        <v>35</v>
      </c>
      <c r="C39" s="41"/>
      <c r="D39" s="41"/>
      <c r="E39" s="41" t="s">
        <v>16</v>
      </c>
      <c r="F39" s="41"/>
      <c r="G39" s="41"/>
      <c r="H39" s="41" t="s">
        <v>32</v>
      </c>
      <c r="I39" s="41"/>
      <c r="J39" s="41"/>
      <c r="K39" s="41" t="s">
        <v>17</v>
      </c>
      <c r="L39" s="41"/>
      <c r="M39" s="41"/>
    </row>
    <row r="40" spans="1:13" ht="33.75" customHeight="1">
      <c r="A40" s="41"/>
      <c r="B40" s="41"/>
      <c r="C40" s="41"/>
      <c r="D40" s="41"/>
      <c r="E40" s="4" t="s">
        <v>18</v>
      </c>
      <c r="F40" s="4" t="s">
        <v>19</v>
      </c>
      <c r="G40" s="4" t="s">
        <v>20</v>
      </c>
      <c r="H40" s="4" t="s">
        <v>18</v>
      </c>
      <c r="I40" s="4" t="s">
        <v>19</v>
      </c>
      <c r="J40" s="4" t="s">
        <v>20</v>
      </c>
      <c r="K40" s="4" t="s">
        <v>18</v>
      </c>
      <c r="L40" s="4" t="s">
        <v>19</v>
      </c>
      <c r="M40" s="4" t="s">
        <v>20</v>
      </c>
    </row>
    <row r="41" spans="1:13" ht="15.75">
      <c r="A41" s="4">
        <v>1</v>
      </c>
      <c r="B41" s="41">
        <v>2</v>
      </c>
      <c r="C41" s="41"/>
      <c r="D41" s="41"/>
      <c r="E41" s="4">
        <v>3</v>
      </c>
      <c r="F41" s="4">
        <v>4</v>
      </c>
      <c r="G41" s="4">
        <v>5</v>
      </c>
      <c r="H41" s="4">
        <v>6</v>
      </c>
      <c r="I41" s="4">
        <v>7</v>
      </c>
      <c r="J41" s="4">
        <v>8</v>
      </c>
      <c r="K41" s="4">
        <v>9</v>
      </c>
      <c r="L41" s="4">
        <v>10</v>
      </c>
      <c r="M41" s="4">
        <v>11</v>
      </c>
    </row>
    <row r="42" spans="1:13" ht="78.75" customHeight="1">
      <c r="A42" s="4"/>
      <c r="B42" s="41" t="s">
        <v>74</v>
      </c>
      <c r="C42" s="41"/>
      <c r="D42" s="41"/>
      <c r="E42" s="4">
        <f>E32</f>
        <v>25000</v>
      </c>
      <c r="F42" s="14">
        <f aca="true" t="shared" si="1" ref="F42:M42">F32</f>
        <v>25000</v>
      </c>
      <c r="G42" s="14">
        <f t="shared" si="1"/>
        <v>50000</v>
      </c>
      <c r="H42" s="14">
        <f>H32</f>
        <v>8015</v>
      </c>
      <c r="I42" s="14">
        <f t="shared" si="1"/>
        <v>21280</v>
      </c>
      <c r="J42" s="14">
        <f t="shared" si="1"/>
        <v>29295</v>
      </c>
      <c r="K42" s="14">
        <f t="shared" si="1"/>
        <v>-16985</v>
      </c>
      <c r="L42" s="14">
        <f t="shared" si="1"/>
        <v>-3720</v>
      </c>
      <c r="M42" s="14">
        <f t="shared" si="1"/>
        <v>-20705</v>
      </c>
    </row>
    <row r="43" ht="15.75">
      <c r="A43" s="1"/>
    </row>
    <row r="44" ht="15.75">
      <c r="A44" s="6" t="s">
        <v>36</v>
      </c>
    </row>
    <row r="45" ht="15.75">
      <c r="A45" s="1"/>
    </row>
    <row r="46" spans="1:13" ht="53.25" customHeight="1">
      <c r="A46" s="41" t="s">
        <v>4</v>
      </c>
      <c r="B46" s="41" t="s">
        <v>21</v>
      </c>
      <c r="C46" s="41" t="s">
        <v>6</v>
      </c>
      <c r="D46" s="41" t="s">
        <v>7</v>
      </c>
      <c r="E46" s="41" t="s">
        <v>16</v>
      </c>
      <c r="F46" s="41"/>
      <c r="G46" s="41"/>
      <c r="H46" s="41" t="s">
        <v>37</v>
      </c>
      <c r="I46" s="41"/>
      <c r="J46" s="41"/>
      <c r="K46" s="41" t="s">
        <v>17</v>
      </c>
      <c r="L46" s="41"/>
      <c r="M46" s="41"/>
    </row>
    <row r="47" spans="1:13" ht="30.75" customHeight="1">
      <c r="A47" s="41"/>
      <c r="B47" s="41"/>
      <c r="C47" s="41"/>
      <c r="D47" s="41"/>
      <c r="E47" s="4" t="s">
        <v>18</v>
      </c>
      <c r="F47" s="4" t="s">
        <v>19</v>
      </c>
      <c r="G47" s="4" t="s">
        <v>20</v>
      </c>
      <c r="H47" s="4" t="s">
        <v>18</v>
      </c>
      <c r="I47" s="4" t="s">
        <v>19</v>
      </c>
      <c r="J47" s="4" t="s">
        <v>20</v>
      </c>
      <c r="K47" s="4" t="s">
        <v>18</v>
      </c>
      <c r="L47" s="4" t="s">
        <v>19</v>
      </c>
      <c r="M47" s="4" t="s">
        <v>20</v>
      </c>
    </row>
    <row r="48" spans="1:13" ht="15.7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</row>
    <row r="49" spans="1:13" ht="15.75">
      <c r="A49" s="4">
        <v>1</v>
      </c>
      <c r="B49" s="4" t="s">
        <v>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38.25">
      <c r="A50" s="4"/>
      <c r="B50" s="17" t="s">
        <v>46</v>
      </c>
      <c r="C50" s="15" t="s">
        <v>47</v>
      </c>
      <c r="D50" s="18" t="s">
        <v>75</v>
      </c>
      <c r="E50" s="4">
        <f aca="true" t="shared" si="2" ref="E50:J50">E33</f>
        <v>25000</v>
      </c>
      <c r="F50" s="14">
        <f t="shared" si="2"/>
        <v>25000</v>
      </c>
      <c r="G50" s="14">
        <f t="shared" si="2"/>
        <v>50000</v>
      </c>
      <c r="H50" s="14">
        <f t="shared" si="2"/>
        <v>8015</v>
      </c>
      <c r="I50" s="14">
        <f t="shared" si="2"/>
        <v>21280</v>
      </c>
      <c r="J50" s="14">
        <f t="shared" si="2"/>
        <v>29295</v>
      </c>
      <c r="K50" s="4">
        <f>H50-E50</f>
        <v>-16985</v>
      </c>
      <c r="L50" s="4">
        <f>I50-F50</f>
        <v>-3720</v>
      </c>
      <c r="M50" s="4">
        <f>K50+L50</f>
        <v>-20705</v>
      </c>
    </row>
    <row r="51" spans="1:13" ht="15.75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42.75" customHeight="1">
      <c r="A52" s="31" t="s">
        <v>83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3"/>
    </row>
    <row r="53" spans="1:13" ht="15.75">
      <c r="A53" s="4">
        <v>2</v>
      </c>
      <c r="B53" s="4" t="s">
        <v>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78.75" customHeight="1">
      <c r="A54" s="23"/>
      <c r="B54" s="26" t="s">
        <v>76</v>
      </c>
      <c r="C54" s="18" t="s">
        <v>59</v>
      </c>
      <c r="D54" s="18" t="s">
        <v>77</v>
      </c>
      <c r="E54" s="23">
        <v>850</v>
      </c>
      <c r="F54" s="23">
        <v>0</v>
      </c>
      <c r="G54" s="23">
        <f>SUM(E54:F54)</f>
        <v>850</v>
      </c>
      <c r="H54" s="23">
        <v>330</v>
      </c>
      <c r="I54" s="23">
        <v>0</v>
      </c>
      <c r="J54" s="23">
        <f>SUM(H54:I54)</f>
        <v>330</v>
      </c>
      <c r="K54" s="24">
        <f>H54-E54</f>
        <v>-520</v>
      </c>
      <c r="L54" s="24">
        <f>I54-F54</f>
        <v>0</v>
      </c>
      <c r="M54" s="24">
        <f>K54+L54</f>
        <v>-520</v>
      </c>
    </row>
    <row r="55" spans="1:13" ht="56.25" customHeight="1">
      <c r="A55" s="23"/>
      <c r="B55" s="26" t="s">
        <v>78</v>
      </c>
      <c r="C55" s="18" t="s">
        <v>60</v>
      </c>
      <c r="D55" s="18" t="s">
        <v>79</v>
      </c>
      <c r="E55" s="23">
        <v>0</v>
      </c>
      <c r="F55" s="23">
        <v>1</v>
      </c>
      <c r="G55" s="23">
        <f>SUM(E55:F55)</f>
        <v>1</v>
      </c>
      <c r="H55" s="23">
        <v>0</v>
      </c>
      <c r="I55" s="23">
        <v>1</v>
      </c>
      <c r="J55" s="23">
        <f>SUM(H55:I55)</f>
        <v>1</v>
      </c>
      <c r="K55" s="24">
        <f>H55-E55</f>
        <v>0</v>
      </c>
      <c r="L55" s="24">
        <f>I55-F55</f>
        <v>0</v>
      </c>
      <c r="M55" s="24">
        <f>K55+L55</f>
        <v>0</v>
      </c>
    </row>
    <row r="56" spans="1:13" ht="15.75">
      <c r="A56" s="41" t="s">
        <v>38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33.75" customHeight="1">
      <c r="A57" s="31" t="s">
        <v>84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3"/>
    </row>
    <row r="58" spans="1:13" ht="18.75" customHeight="1">
      <c r="A58" s="12">
        <v>3</v>
      </c>
      <c r="B58" s="4" t="s">
        <v>10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37.5" customHeight="1">
      <c r="A59" s="4"/>
      <c r="B59" s="17" t="s">
        <v>61</v>
      </c>
      <c r="C59" s="18" t="s">
        <v>47</v>
      </c>
      <c r="D59" s="18" t="s">
        <v>48</v>
      </c>
      <c r="E59" s="25">
        <v>29.4</v>
      </c>
      <c r="F59" s="25">
        <v>0</v>
      </c>
      <c r="G59" s="25">
        <f>SUM(E59:F59)</f>
        <v>29.4</v>
      </c>
      <c r="H59" s="25">
        <v>24.29</v>
      </c>
      <c r="I59" s="25">
        <v>0</v>
      </c>
      <c r="J59" s="25">
        <f>SUM(H59:I59)</f>
        <v>24.29</v>
      </c>
      <c r="K59" s="25">
        <f>H59-E59</f>
        <v>-5.109999999999999</v>
      </c>
      <c r="L59" s="25">
        <f>I59-F59</f>
        <v>0</v>
      </c>
      <c r="M59" s="25">
        <f>K59+L59</f>
        <v>-5.109999999999999</v>
      </c>
    </row>
    <row r="60" spans="1:13" ht="50.25" customHeight="1">
      <c r="A60" s="24"/>
      <c r="B60" s="17" t="s">
        <v>80</v>
      </c>
      <c r="C60" s="18" t="s">
        <v>47</v>
      </c>
      <c r="D60" s="18" t="s">
        <v>48</v>
      </c>
      <c r="E60" s="25">
        <v>0</v>
      </c>
      <c r="F60" s="25">
        <v>25000</v>
      </c>
      <c r="G60" s="25">
        <f>SUM(E60:F60)</f>
        <v>25000</v>
      </c>
      <c r="H60" s="25">
        <v>0</v>
      </c>
      <c r="I60" s="25">
        <v>21280</v>
      </c>
      <c r="J60" s="25">
        <f>SUM(H60:I60)</f>
        <v>21280</v>
      </c>
      <c r="K60" s="25">
        <f>H60-E60</f>
        <v>0</v>
      </c>
      <c r="L60" s="25">
        <f>I60-F60</f>
        <v>-3720</v>
      </c>
      <c r="M60" s="25">
        <f>K60+L60</f>
        <v>-3720</v>
      </c>
    </row>
    <row r="61" spans="1:13" ht="19.5" customHeight="1">
      <c r="A61" s="41" t="s">
        <v>38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43.5" customHeight="1">
      <c r="A62" s="31" t="s">
        <v>85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3"/>
    </row>
    <row r="63" spans="1:13" ht="15.75">
      <c r="A63" s="4">
        <v>4</v>
      </c>
      <c r="B63" s="4" t="s">
        <v>11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63.75">
      <c r="A64" s="24"/>
      <c r="B64" s="26" t="s">
        <v>62</v>
      </c>
      <c r="C64" s="24" t="s">
        <v>63</v>
      </c>
      <c r="D64" s="18" t="s">
        <v>48</v>
      </c>
      <c r="E64" s="24">
        <v>100</v>
      </c>
      <c r="F64" s="24">
        <v>0</v>
      </c>
      <c r="G64" s="24">
        <f>SUM(E64:F64)</f>
        <v>100</v>
      </c>
      <c r="H64" s="24">
        <v>100</v>
      </c>
      <c r="I64" s="24">
        <v>0</v>
      </c>
      <c r="J64" s="24">
        <f>SUM(H64:I64)</f>
        <v>100</v>
      </c>
      <c r="K64" s="24">
        <f>H64-E64</f>
        <v>0</v>
      </c>
      <c r="L64" s="24">
        <f>I64-F64</f>
        <v>0</v>
      </c>
      <c r="M64" s="24">
        <f>K64+L64</f>
        <v>0</v>
      </c>
    </row>
    <row r="65" spans="1:13" ht="63.75">
      <c r="A65" s="24"/>
      <c r="B65" s="26" t="s">
        <v>81</v>
      </c>
      <c r="C65" s="24" t="s">
        <v>63</v>
      </c>
      <c r="D65" s="18" t="s">
        <v>48</v>
      </c>
      <c r="E65" s="24">
        <v>0</v>
      </c>
      <c r="F65" s="24">
        <v>100</v>
      </c>
      <c r="G65" s="24">
        <f>SUM(E65:F65)</f>
        <v>100</v>
      </c>
      <c r="H65" s="24">
        <v>0</v>
      </c>
      <c r="I65" s="24">
        <v>100</v>
      </c>
      <c r="J65" s="24">
        <f>SUM(H65:I65)</f>
        <v>100</v>
      </c>
      <c r="K65" s="24">
        <f>H65-E65</f>
        <v>0</v>
      </c>
      <c r="L65" s="24">
        <f>I65-F65</f>
        <v>0</v>
      </c>
      <c r="M65" s="24">
        <f>K65+L65</f>
        <v>0</v>
      </c>
    </row>
    <row r="66" spans="1:13" ht="15.75">
      <c r="A66" s="41" t="s">
        <v>38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6.25" customHeight="1">
      <c r="A67" s="31" t="s">
        <v>82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3"/>
    </row>
    <row r="68" spans="1:13" ht="15.75">
      <c r="A68" s="41" t="s">
        <v>22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31.5" customHeight="1">
      <c r="A69" s="37" t="s">
        <v>87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4" ht="19.5" customHeight="1">
      <c r="A70" s="6" t="s">
        <v>39</v>
      </c>
      <c r="B70" s="6"/>
      <c r="C70" s="6"/>
      <c r="D70" s="6"/>
    </row>
    <row r="71" spans="1:13" ht="58.5" customHeight="1">
      <c r="A71" s="40" t="s">
        <v>86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4" ht="19.5" customHeight="1">
      <c r="A72" s="8" t="s">
        <v>40</v>
      </c>
      <c r="B72" s="8"/>
      <c r="C72" s="8"/>
      <c r="D72" s="8"/>
    </row>
    <row r="73" spans="1:5" ht="15.75">
      <c r="A73" s="40" t="s">
        <v>54</v>
      </c>
      <c r="B73" s="40"/>
      <c r="C73" s="40"/>
      <c r="D73" s="40"/>
      <c r="E73" s="40"/>
    </row>
    <row r="74" spans="1:13" ht="15.75">
      <c r="A74" s="40"/>
      <c r="B74" s="40"/>
      <c r="C74" s="40"/>
      <c r="D74" s="40"/>
      <c r="E74" s="40"/>
      <c r="G74" s="42"/>
      <c r="H74" s="42"/>
      <c r="J74" s="36" t="s">
        <v>55</v>
      </c>
      <c r="K74" s="36"/>
      <c r="L74" s="36"/>
      <c r="M74" s="36"/>
    </row>
    <row r="75" spans="1:13" ht="15.75" customHeight="1">
      <c r="A75" s="16"/>
      <c r="B75" s="16"/>
      <c r="C75" s="16"/>
      <c r="D75" s="16"/>
      <c r="E75" s="16"/>
      <c r="G75" s="34" t="s">
        <v>12</v>
      </c>
      <c r="H75" s="34"/>
      <c r="J75" s="35" t="s">
        <v>26</v>
      </c>
      <c r="K75" s="35"/>
      <c r="L75" s="35"/>
      <c r="M75" s="35"/>
    </row>
    <row r="76" spans="1:13" ht="43.5" customHeight="1">
      <c r="A76" s="40" t="s">
        <v>56</v>
      </c>
      <c r="B76" s="40"/>
      <c r="C76" s="40"/>
      <c r="D76" s="40"/>
      <c r="E76" s="40"/>
      <c r="G76" s="42"/>
      <c r="H76" s="42"/>
      <c r="J76" s="36" t="s">
        <v>57</v>
      </c>
      <c r="K76" s="36"/>
      <c r="L76" s="36"/>
      <c r="M76" s="36"/>
    </row>
    <row r="77" spans="1:13" ht="15.75" customHeight="1">
      <c r="A77" s="40"/>
      <c r="B77" s="40"/>
      <c r="C77" s="40"/>
      <c r="D77" s="40"/>
      <c r="E77" s="40"/>
      <c r="G77" s="34" t="s">
        <v>12</v>
      </c>
      <c r="H77" s="34"/>
      <c r="J77" s="35" t="s">
        <v>26</v>
      </c>
      <c r="K77" s="35"/>
      <c r="L77" s="35"/>
      <c r="M77" s="35"/>
    </row>
  </sheetData>
  <sheetProtection/>
  <mergeCells count="78">
    <mergeCell ref="E7:J7"/>
    <mergeCell ref="E9:J9"/>
    <mergeCell ref="G10:K10"/>
    <mergeCell ref="J1:M3"/>
    <mergeCell ref="A10:A11"/>
    <mergeCell ref="L10:M10"/>
    <mergeCell ref="L8:M8"/>
    <mergeCell ref="L6:M6"/>
    <mergeCell ref="E11:F11"/>
    <mergeCell ref="E10:F10"/>
    <mergeCell ref="L7:M7"/>
    <mergeCell ref="L9:M9"/>
    <mergeCell ref="L11:M11"/>
    <mergeCell ref="B14:M14"/>
    <mergeCell ref="B15:M15"/>
    <mergeCell ref="A4:M4"/>
    <mergeCell ref="E29:G29"/>
    <mergeCell ref="H29:J29"/>
    <mergeCell ref="K29:M29"/>
    <mergeCell ref="A18:M18"/>
    <mergeCell ref="E6:J6"/>
    <mergeCell ref="E8:J8"/>
    <mergeCell ref="G11:K11"/>
    <mergeCell ref="B46:B47"/>
    <mergeCell ref="C46:C47"/>
    <mergeCell ref="D46:D47"/>
    <mergeCell ref="R29:T29"/>
    <mergeCell ref="U29:W29"/>
    <mergeCell ref="X29:Z29"/>
    <mergeCell ref="B31:D31"/>
    <mergeCell ref="B32:D32"/>
    <mergeCell ref="B29:D30"/>
    <mergeCell ref="A5:M5"/>
    <mergeCell ref="A6:A7"/>
    <mergeCell ref="A8:A9"/>
    <mergeCell ref="A12:M12"/>
    <mergeCell ref="B21:M21"/>
    <mergeCell ref="B25:M25"/>
    <mergeCell ref="A29:A30"/>
    <mergeCell ref="B33:D33"/>
    <mergeCell ref="A34:M34"/>
    <mergeCell ref="A36:M36"/>
    <mergeCell ref="B39:D40"/>
    <mergeCell ref="K39:M39"/>
    <mergeCell ref="A39:A40"/>
    <mergeCell ref="E39:G39"/>
    <mergeCell ref="H39:J39"/>
    <mergeCell ref="A35:M35"/>
    <mergeCell ref="A76:E77"/>
    <mergeCell ref="G74:H74"/>
    <mergeCell ref="G76:H76"/>
    <mergeCell ref="E46:G46"/>
    <mergeCell ref="H46:J46"/>
    <mergeCell ref="G75:H75"/>
    <mergeCell ref="A52:M52"/>
    <mergeCell ref="K46:M46"/>
    <mergeCell ref="A51:M51"/>
    <mergeCell ref="A56:M56"/>
    <mergeCell ref="A69:M69"/>
    <mergeCell ref="A71:M71"/>
    <mergeCell ref="A62:M62"/>
    <mergeCell ref="B41:D41"/>
    <mergeCell ref="B42:D42"/>
    <mergeCell ref="A73:E74"/>
    <mergeCell ref="A61:M61"/>
    <mergeCell ref="A66:M66"/>
    <mergeCell ref="A68:M68"/>
    <mergeCell ref="A46:A47"/>
    <mergeCell ref="B22:M22"/>
    <mergeCell ref="B23:M23"/>
    <mergeCell ref="B24:M24"/>
    <mergeCell ref="A57:M57"/>
    <mergeCell ref="G77:H77"/>
    <mergeCell ref="J75:M75"/>
    <mergeCell ref="J74:M74"/>
    <mergeCell ref="J76:M76"/>
    <mergeCell ref="J77:M77"/>
    <mergeCell ref="A67:M67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5" r:id="rId1"/>
  <rowBreaks count="2" manualBreakCount="2">
    <brk id="33" max="12" man="1"/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2021-02-18T10:31:09Z</cp:lastPrinted>
  <dcterms:created xsi:type="dcterms:W3CDTF">2018-12-28T08:43:53Z</dcterms:created>
  <dcterms:modified xsi:type="dcterms:W3CDTF">2021-02-18T10:31:49Z</dcterms:modified>
  <cp:category/>
  <cp:version/>
  <cp:contentType/>
  <cp:contentStatus/>
</cp:coreProperties>
</file>